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1640" activeTab="0"/>
  </bookViews>
  <sheets>
    <sheet name="стр.1_2" sheetId="1" r:id="rId1"/>
  </sheets>
  <definedNames>
    <definedName name="_xlnm.Print_Titles" localSheetId="0">'стр.1_2'!$22:$23</definedName>
    <definedName name="_xlnm.Print_Area" localSheetId="0">'стр.1_2'!$A$1:$DD$73</definedName>
  </definedNames>
  <calcPr fullCalcOnLoad="1"/>
</workbook>
</file>

<file path=xl/sharedStrings.xml><?xml version="1.0" encoding="utf-8"?>
<sst xmlns="http://schemas.openxmlformats.org/spreadsheetml/2006/main" count="121" uniqueCount="107">
  <si>
    <t>Номер
п/п</t>
  </si>
  <si>
    <t>Наименование показателя</t>
  </si>
  <si>
    <t>Данные
на начало отчетного периода</t>
  </si>
  <si>
    <t>Прирост (+)/
снижение (-)
за отчетный период</t>
  </si>
  <si>
    <t>Банковская отчетность</t>
  </si>
  <si>
    <t>Код
территории
по ОКАТО</t>
  </si>
  <si>
    <t>Код кредитной организации (филиала)</t>
  </si>
  <si>
    <t>по ОКПО</t>
  </si>
  <si>
    <t>основной государственный регистрационный номер</t>
  </si>
  <si>
    <t>регистрационный номер (/порядковый номер)</t>
  </si>
  <si>
    <t>БИК</t>
  </si>
  <si>
    <t>ОТЧЕТ ОБ УРОВНЕ ДОСТАТОЧНОСТИ КАПИТАЛА, ВЕЛИЧИНЕ РЕЗЕРВОВ</t>
  </si>
  <si>
    <t>НА ПОКРЫТИЕ СОМНИТЕЛЬНЫХ ССУД И ИНЫХ АКТИВОВ</t>
  </si>
  <si>
    <t>(публикуемая форма)</t>
  </si>
  <si>
    <t xml:space="preserve">по состоянию на 1 </t>
  </si>
  <si>
    <t xml:space="preserve"> года</t>
  </si>
  <si>
    <t>Почтовый адрес</t>
  </si>
  <si>
    <t>1</t>
  </si>
  <si>
    <t>1.1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</si>
  <si>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</si>
  <si>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</si>
  <si>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</si>
  <si>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</si>
  <si>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</si>
  <si>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1.2</t>
  </si>
  <si>
    <t>Собственные акции (доли), выкупленные у акционеров (участников)</t>
  </si>
  <si>
    <t>1.3</t>
  </si>
  <si>
    <t>Эмиссионный доход</t>
  </si>
  <si>
    <t>1.4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</si>
  <si>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</si>
  <si>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</si>
  <si>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</si>
  <si>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</si>
  <si>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</si>
  <si>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</si>
  <si>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</si>
  <si>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</si>
  <si>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</si>
  <si>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</si>
  <si>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2</t>
  </si>
  <si>
    <t>Х</t>
  </si>
  <si>
    <t>3</t>
  </si>
  <si>
    <t>4</t>
  </si>
  <si>
    <t>Фактически сформированные резервы на возможные потери (тыс. руб.), всего,
в том числе:</t>
  </si>
  <si>
    <t>4.1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</si>
  <si>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</si>
  <si>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</si>
  <si>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</si>
  <si>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</si>
  <si>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4.4</t>
  </si>
  <si>
    <t>под операции с резидентами офшорных зон</t>
  </si>
  <si>
    <t>Исполнитель</t>
  </si>
  <si>
    <t>Телефон:</t>
  </si>
  <si>
    <t>"</t>
  </si>
  <si>
    <t xml:space="preserve"> г.</t>
  </si>
  <si>
    <t>М.П.</t>
  </si>
  <si>
    <t>Собственные средства (капитал) (тыс. руб.), всего,
в том числе:</t>
  </si>
  <si>
    <t>Нормативное значение достаточности собственных средств (капитала) (процентов)</t>
  </si>
  <si>
    <t>Фактическое значение достаточности собственных средств (капитала) (процентов)</t>
  </si>
  <si>
    <t>Данные на соответствую- щую дату отчетного периода</t>
  </si>
  <si>
    <t>10.0</t>
  </si>
  <si>
    <t>Фоменко И.В.</t>
  </si>
  <si>
    <t>30</t>
  </si>
  <si>
    <t>10874390</t>
  </si>
  <si>
    <t>1024100000165</t>
  </si>
  <si>
    <t>2103</t>
  </si>
  <si>
    <t>043002717</t>
  </si>
  <si>
    <t>(полное фирменное и сокращенное фирменное наименование) кредитной организации</t>
  </si>
  <si>
    <t>Акционерный Коммерческий Банк "Муниципальный Камчатпрофитбанк" (Закрытое Акционерное Общество)</t>
  </si>
  <si>
    <t>"Муниципальный Камчатпрофитбанк" (ЗАО)</t>
  </si>
  <si>
    <t>683032,  г. Петропавловск-Камчатский, ул. Пограничная д. 19</t>
  </si>
  <si>
    <t>46-92-07</t>
  </si>
  <si>
    <t>Код формы по ОКУД 0409808</t>
  </si>
  <si>
    <t>Квартальная (Годовая)</t>
  </si>
  <si>
    <t>Раздел "Справочно":</t>
  </si>
  <si>
    <t>1. Формирование   (доначисление)    резерва    на    возможные   потери   по   ссудам,    ссудной   и</t>
  </si>
  <si>
    <t>приравненной  к  ней  задолженности  в  отчетном  периоде  (тыс. руб.), всего</t>
  </si>
  <si>
    <t>, в том числе</t>
  </si>
  <si>
    <t>вследствие:</t>
  </si>
  <si>
    <t>1.1. выдачи ссуд</t>
  </si>
  <si>
    <t>;</t>
  </si>
  <si>
    <t>1.2. изменения качества ссуд</t>
  </si>
  <si>
    <t>1.3. изменения   официального    курса    иностранной    валюты    по    отношению  к  рублю,</t>
  </si>
  <si>
    <t>установленного Банком России</t>
  </si>
  <si>
    <t>1.4. иных причин</t>
  </si>
  <si>
    <t>.</t>
  </si>
  <si>
    <t>2. Восстановление   (уменьшение)   резерва    на    возможные    потери    по    ссудам,   ссудной   и</t>
  </si>
  <si>
    <t>2.1. списания безнадежных ссуд</t>
  </si>
  <si>
    <t>2.2. погашения ссуд</t>
  </si>
  <si>
    <t>2.3. изменения качества ссуд</t>
  </si>
  <si>
    <t>2.4. изменения   официального    курса    иностранной    валюты    по    отношению  к  рублю,</t>
  </si>
  <si>
    <t>2.5. иных причин</t>
  </si>
  <si>
    <t>Субординированный кредит (займ, депозит, облигационный займ) по остаточной стоимости</t>
  </si>
  <si>
    <t>по условным обязательствам кредитного характера, отраженным на внебалансовых счетах, и срочным сделкам</t>
  </si>
  <si>
    <t>2011</t>
  </si>
  <si>
    <t>14.0</t>
  </si>
  <si>
    <t>Финансовый результат деятельности, принимаемый в расчет собственных средств (капитала):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</si>
  <si>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</si>
  <si>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X</t>
  </si>
  <si>
    <t>Директор</t>
  </si>
  <si>
    <t>Полунин И.А.</t>
  </si>
  <si>
    <t>Гл. бухгалтер</t>
  </si>
  <si>
    <t>Меньшикова М.В.</t>
  </si>
  <si>
    <t xml:space="preserve">октября  2011 </t>
  </si>
  <si>
    <t>13.6</t>
  </si>
  <si>
    <t>28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</si>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</sst>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49">
      <selection activeCell="CN24" sqref="CN24:DD24"/>
    </sheetView>
  </sheetViews>
  <sheetFormatPr defaultColWidth="0.875" defaultRowHeight="12.75"/>
  <cols>
    <col min="1" max="16384" width="0.875" style="1" customWidth="1"/>
  </cols>
  <sheetData>
    <row r="1" s="2" customFormat="1" ht="17.25" customHeight="1">
      <c r="DD1" s="3" t="s">
        <v>4</v>
      </c>
    </row>
    <row r="2" s="2" customFormat="1" ht="3" customHeight="1"/>
    <row r="3" spans="25:108" s="2" customFormat="1" ht="12" customHeight="1">
      <c r="Y3" s="43" t="s">
        <v>5</v>
      </c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5"/>
      <c r="AM3" s="49" t="s">
        <v>6</v>
      </c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1"/>
    </row>
    <row r="4" spans="25:108" s="2" customFormat="1" ht="24" customHeight="1">
      <c r="Y4" s="46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8"/>
      <c r="AM4" s="52" t="s">
        <v>7</v>
      </c>
      <c r="AN4" s="52"/>
      <c r="AO4" s="52"/>
      <c r="AP4" s="52"/>
      <c r="AQ4" s="52"/>
      <c r="AR4" s="52"/>
      <c r="AS4" s="52"/>
      <c r="AT4" s="52"/>
      <c r="AU4" s="52"/>
      <c r="AV4" s="52"/>
      <c r="AW4" s="53"/>
      <c r="AX4" s="54" t="s">
        <v>8</v>
      </c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6"/>
      <c r="BV4" s="54" t="s">
        <v>9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6"/>
      <c r="CT4" s="57" t="s">
        <v>10</v>
      </c>
      <c r="CU4" s="58"/>
      <c r="CV4" s="58"/>
      <c r="CW4" s="58"/>
      <c r="CX4" s="58"/>
      <c r="CY4" s="58"/>
      <c r="CZ4" s="58"/>
      <c r="DA4" s="58"/>
      <c r="DB4" s="58"/>
      <c r="DC4" s="58"/>
      <c r="DD4" s="59"/>
    </row>
    <row r="5" spans="25:108" s="2" customFormat="1" ht="12">
      <c r="Y5" s="60" t="s">
        <v>62</v>
      </c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2"/>
      <c r="AM5" s="60" t="s">
        <v>63</v>
      </c>
      <c r="AN5" s="61"/>
      <c r="AO5" s="61"/>
      <c r="AP5" s="61"/>
      <c r="AQ5" s="61"/>
      <c r="AR5" s="61"/>
      <c r="AS5" s="61"/>
      <c r="AT5" s="61"/>
      <c r="AU5" s="61"/>
      <c r="AV5" s="61"/>
      <c r="AW5" s="62"/>
      <c r="AX5" s="60" t="s">
        <v>64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2"/>
      <c r="BV5" s="60" t="s">
        <v>65</v>
      </c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2"/>
      <c r="CT5" s="60" t="s">
        <v>66</v>
      </c>
      <c r="CU5" s="61"/>
      <c r="CV5" s="61"/>
      <c r="CW5" s="61"/>
      <c r="CX5" s="61"/>
      <c r="CY5" s="61"/>
      <c r="CZ5" s="61"/>
      <c r="DA5" s="61"/>
      <c r="DB5" s="61"/>
      <c r="DC5" s="61"/>
      <c r="DD5" s="62"/>
    </row>
    <row r="7" spans="1:108" ht="15.75">
      <c r="A7" s="34" t="s">
        <v>11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4" t="s">
        <v>12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34" t="s">
        <v>13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X11" s="4"/>
      <c r="AY11" s="4"/>
      <c r="AZ11" s="4"/>
      <c r="BA11" s="5" t="s">
        <v>14</v>
      </c>
      <c r="BB11" s="35" t="s">
        <v>103</v>
      </c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4" t="s">
        <v>15</v>
      </c>
      <c r="BV11" s="4"/>
      <c r="BW11" s="4"/>
      <c r="BX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4" spans="1:108" ht="12.75">
      <c r="A14" s="39" t="s">
        <v>68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</row>
    <row r="15" spans="1:108" ht="13.5">
      <c r="A15" s="41" t="s">
        <v>69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</row>
    <row r="16" spans="7:108" ht="12.75">
      <c r="G16" s="68" t="s">
        <v>67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</row>
    <row r="17" spans="1:108" ht="15">
      <c r="A17" s="6" t="s">
        <v>16</v>
      </c>
      <c r="S17" s="63" t="s">
        <v>70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</row>
    <row r="19" ht="15">
      <c r="DD19" s="7" t="s">
        <v>72</v>
      </c>
    </row>
    <row r="20" ht="15">
      <c r="DD20" s="7" t="s">
        <v>73</v>
      </c>
    </row>
    <row r="21" ht="3" customHeight="1"/>
    <row r="22" spans="1:108" ht="68.25" customHeight="1">
      <c r="A22" s="36" t="s">
        <v>0</v>
      </c>
      <c r="B22" s="37"/>
      <c r="C22" s="37"/>
      <c r="D22" s="37"/>
      <c r="E22" s="37"/>
      <c r="F22" s="37"/>
      <c r="G22" s="37"/>
      <c r="H22" s="38"/>
      <c r="I22" s="36" t="s">
        <v>1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8"/>
      <c r="BH22" s="36" t="s">
        <v>2</v>
      </c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8"/>
      <c r="BX22" s="36" t="s">
        <v>3</v>
      </c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8"/>
      <c r="CN22" s="36" t="s">
        <v>59</v>
      </c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ht="12.75">
      <c r="A23" s="31">
        <v>1</v>
      </c>
      <c r="B23" s="32"/>
      <c r="C23" s="32"/>
      <c r="D23" s="32"/>
      <c r="E23" s="32"/>
      <c r="F23" s="32"/>
      <c r="G23" s="32"/>
      <c r="H23" s="33"/>
      <c r="I23" s="31">
        <v>2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3"/>
      <c r="BH23" s="31">
        <v>3</v>
      </c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3"/>
      <c r="BX23" s="31">
        <v>4</v>
      </c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3"/>
      <c r="CN23" s="31">
        <v>5</v>
      </c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</row>
    <row r="24" spans="1:108" ht="25.5" customHeight="1">
      <c r="A24" s="22" t="s">
        <v>17</v>
      </c>
      <c r="B24" s="23"/>
      <c r="C24" s="23"/>
      <c r="D24" s="23"/>
      <c r="E24" s="23"/>
      <c r="F24" s="23"/>
      <c r="G24" s="23"/>
      <c r="H24" s="24"/>
      <c r="I24" s="8"/>
      <c r="J24" s="20" t="s">
        <v>56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1"/>
      <c r="BH24" s="17">
        <v>519674</v>
      </c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9"/>
      <c r="BX24" s="17">
        <f>CN24-BH24</f>
        <v>83911</v>
      </c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9"/>
      <c r="CN24" s="17">
        <v>603585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9"/>
    </row>
    <row r="25" spans="1:108" ht="25.5" customHeight="1">
      <c r="A25" s="22" t="s">
        <v>18</v>
      </c>
      <c r="B25" s="23"/>
      <c r="C25" s="23"/>
      <c r="D25" s="23"/>
      <c r="E25" s="23"/>
      <c r="F25" s="23"/>
      <c r="G25" s="23"/>
      <c r="H25" s="24"/>
      <c r="I25" s="8"/>
      <c r="J25" s="20" t="s">
        <v>19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1"/>
      <c r="BH25" s="17">
        <v>35197</v>
      </c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7">
        <f aca="true" t="shared" si="0" ref="BX25:BX36">CN25-BH25</f>
        <v>0</v>
      </c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9"/>
      <c r="CN25" s="17">
        <v>35197</v>
      </c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9"/>
    </row>
    <row r="26" spans="1:108" ht="25.5" customHeight="1">
      <c r="A26" s="22" t="s">
        <v>20</v>
      </c>
      <c r="B26" s="23"/>
      <c r="C26" s="23"/>
      <c r="D26" s="23"/>
      <c r="E26" s="23"/>
      <c r="F26" s="23"/>
      <c r="G26" s="23"/>
      <c r="H26" s="24"/>
      <c r="I26" s="8"/>
      <c r="J26" s="20" t="s">
        <v>21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1"/>
      <c r="BH26" s="17">
        <v>35197</v>
      </c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9"/>
      <c r="BX26" s="17">
        <f t="shared" si="0"/>
        <v>0</v>
      </c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9"/>
      <c r="CN26" s="17">
        <v>35197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9"/>
    </row>
    <row r="27" spans="1:108" ht="25.5" customHeight="1">
      <c r="A27" s="22" t="s">
        <v>22</v>
      </c>
      <c r="B27" s="23"/>
      <c r="C27" s="23"/>
      <c r="D27" s="23"/>
      <c r="E27" s="23"/>
      <c r="F27" s="23"/>
      <c r="G27" s="23"/>
      <c r="H27" s="24"/>
      <c r="I27" s="8"/>
      <c r="J27" s="20" t="s">
        <v>23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1"/>
      <c r="BH27" s="17">
        <v>0</v>
      </c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7">
        <f t="shared" si="0"/>
        <v>0</v>
      </c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9"/>
      <c r="CN27" s="17">
        <v>0</v>
      </c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9"/>
    </row>
    <row r="28" spans="1:108" ht="25.5" customHeight="1">
      <c r="A28" s="22" t="s">
        <v>24</v>
      </c>
      <c r="B28" s="23"/>
      <c r="C28" s="23"/>
      <c r="D28" s="23"/>
      <c r="E28" s="23"/>
      <c r="F28" s="23"/>
      <c r="G28" s="23"/>
      <c r="H28" s="24"/>
      <c r="I28" s="8"/>
      <c r="J28" s="20" t="s">
        <v>25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1"/>
      <c r="BH28" s="17">
        <v>0</v>
      </c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7">
        <f t="shared" si="0"/>
        <v>0</v>
      </c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9"/>
      <c r="CN28" s="17">
        <v>0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9"/>
    </row>
    <row r="29" spans="1:108" ht="12.75" customHeight="1">
      <c r="A29" s="28" t="s">
        <v>26</v>
      </c>
      <c r="B29" s="29"/>
      <c r="C29" s="29"/>
      <c r="D29" s="29"/>
      <c r="E29" s="29"/>
      <c r="F29" s="29"/>
      <c r="G29" s="29"/>
      <c r="H29" s="30"/>
      <c r="I29" s="8"/>
      <c r="J29" s="20" t="s">
        <v>27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1"/>
      <c r="BH29" s="17">
        <v>0</v>
      </c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9"/>
      <c r="BX29" s="17">
        <f t="shared" si="0"/>
        <v>0</v>
      </c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9"/>
      <c r="CN29" s="17">
        <v>0</v>
      </c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9"/>
    </row>
    <row r="30" spans="1:108" ht="12.75" customHeight="1">
      <c r="A30" s="28" t="s">
        <v>28</v>
      </c>
      <c r="B30" s="29"/>
      <c r="C30" s="29"/>
      <c r="D30" s="29"/>
      <c r="E30" s="29"/>
      <c r="F30" s="29"/>
      <c r="G30" s="29"/>
      <c r="H30" s="30"/>
      <c r="I30" s="8"/>
      <c r="J30" s="20" t="s">
        <v>29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1"/>
      <c r="BH30" s="17">
        <v>3125</v>
      </c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7">
        <f t="shared" si="0"/>
        <v>0</v>
      </c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9"/>
      <c r="CN30" s="17">
        <v>3125</v>
      </c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9"/>
    </row>
    <row r="31" spans="1:108" ht="25.5" customHeight="1">
      <c r="A31" s="28" t="s">
        <v>30</v>
      </c>
      <c r="B31" s="29"/>
      <c r="C31" s="29"/>
      <c r="D31" s="29"/>
      <c r="E31" s="29"/>
      <c r="F31" s="29"/>
      <c r="G31" s="29"/>
      <c r="H31" s="30"/>
      <c r="I31" s="8"/>
      <c r="J31" s="20" t="s">
        <v>96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1"/>
      <c r="BH31" s="17">
        <v>404864</v>
      </c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7">
        <f>CN31-BH31</f>
        <v>87570</v>
      </c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9"/>
      <c r="CN31" s="17">
        <f>CN32+CN33</f>
        <v>492434</v>
      </c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9"/>
    </row>
    <row r="32" spans="1:108" ht="12.75" customHeight="1">
      <c r="A32" s="28" t="s">
        <v>31</v>
      </c>
      <c r="B32" s="29"/>
      <c r="C32" s="29"/>
      <c r="D32" s="29"/>
      <c r="E32" s="29"/>
      <c r="F32" s="29"/>
      <c r="G32" s="29"/>
      <c r="H32" s="30"/>
      <c r="I32" s="8"/>
      <c r="J32" s="20" t="s">
        <v>32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1"/>
      <c r="BH32" s="17">
        <v>380025</v>
      </c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9"/>
      <c r="BX32" s="17">
        <f t="shared" si="0"/>
        <v>22335</v>
      </c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9"/>
      <c r="CN32" s="17">
        <v>402360</v>
      </c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9"/>
    </row>
    <row r="33" spans="1:108" ht="12.75" customHeight="1">
      <c r="A33" s="28" t="s">
        <v>33</v>
      </c>
      <c r="B33" s="29"/>
      <c r="C33" s="29"/>
      <c r="D33" s="29"/>
      <c r="E33" s="29"/>
      <c r="F33" s="29"/>
      <c r="G33" s="29"/>
      <c r="H33" s="30"/>
      <c r="I33" s="8"/>
      <c r="J33" s="20" t="s">
        <v>34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1"/>
      <c r="BH33" s="17">
        <v>24839</v>
      </c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7" t="s">
        <v>98</v>
      </c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9"/>
      <c r="CN33" s="17">
        <v>90074</v>
      </c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9"/>
    </row>
    <row r="34" spans="1:108" ht="12.75" customHeight="1">
      <c r="A34" s="28" t="s">
        <v>35</v>
      </c>
      <c r="B34" s="29"/>
      <c r="C34" s="29"/>
      <c r="D34" s="29"/>
      <c r="E34" s="29"/>
      <c r="F34" s="29"/>
      <c r="G34" s="29"/>
      <c r="H34" s="30"/>
      <c r="I34" s="8"/>
      <c r="J34" s="20" t="s">
        <v>36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1"/>
      <c r="BH34" s="17">
        <v>0</v>
      </c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  <c r="BX34" s="17">
        <f t="shared" si="0"/>
        <v>0</v>
      </c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9"/>
      <c r="CN34" s="17">
        <v>0</v>
      </c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9"/>
    </row>
    <row r="35" spans="1:108" ht="25.5" customHeight="1">
      <c r="A35" s="22" t="s">
        <v>37</v>
      </c>
      <c r="B35" s="23"/>
      <c r="C35" s="23"/>
      <c r="D35" s="23"/>
      <c r="E35" s="23"/>
      <c r="F35" s="23"/>
      <c r="G35" s="23"/>
      <c r="H35" s="24"/>
      <c r="I35" s="8"/>
      <c r="J35" s="20" t="s">
        <v>92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1"/>
      <c r="BH35" s="17">
        <v>23100</v>
      </c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7">
        <f t="shared" si="0"/>
        <v>-3750</v>
      </c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9"/>
      <c r="CN35" s="17">
        <v>19350</v>
      </c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9"/>
    </row>
    <row r="36" spans="1:108" ht="39" customHeight="1">
      <c r="A36" s="22" t="s">
        <v>38</v>
      </c>
      <c r="B36" s="23"/>
      <c r="C36" s="23"/>
      <c r="D36" s="23"/>
      <c r="E36" s="23"/>
      <c r="F36" s="23"/>
      <c r="G36" s="23"/>
      <c r="H36" s="24"/>
      <c r="I36" s="8"/>
      <c r="J36" s="20" t="s">
        <v>97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1"/>
      <c r="BH36" s="17">
        <v>0</v>
      </c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7">
        <f t="shared" si="0"/>
        <v>0</v>
      </c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9"/>
      <c r="CN36" s="17">
        <v>0</v>
      </c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9"/>
    </row>
    <row r="37" spans="1:108" ht="25.5" customHeight="1">
      <c r="A37" s="22" t="s">
        <v>39</v>
      </c>
      <c r="B37" s="23"/>
      <c r="C37" s="23"/>
      <c r="D37" s="23"/>
      <c r="E37" s="23"/>
      <c r="F37" s="23"/>
      <c r="G37" s="23"/>
      <c r="H37" s="24"/>
      <c r="I37" s="8"/>
      <c r="J37" s="20" t="s">
        <v>57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1"/>
      <c r="BH37" s="22" t="s">
        <v>60</v>
      </c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22" t="s">
        <v>40</v>
      </c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4"/>
      <c r="CN37" s="22" t="s">
        <v>60</v>
      </c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4"/>
    </row>
    <row r="38" spans="1:108" ht="25.5" customHeight="1">
      <c r="A38" s="22" t="s">
        <v>41</v>
      </c>
      <c r="B38" s="23"/>
      <c r="C38" s="23"/>
      <c r="D38" s="23"/>
      <c r="E38" s="23"/>
      <c r="F38" s="23"/>
      <c r="G38" s="23"/>
      <c r="H38" s="24"/>
      <c r="I38" s="8"/>
      <c r="J38" s="20" t="s">
        <v>58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1"/>
      <c r="BH38" s="22" t="s">
        <v>95</v>
      </c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2" t="s">
        <v>40</v>
      </c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4"/>
      <c r="CN38" s="25" t="s">
        <v>104</v>
      </c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7"/>
    </row>
    <row r="39" spans="1:108" ht="39" customHeight="1">
      <c r="A39" s="22" t="s">
        <v>42</v>
      </c>
      <c r="B39" s="23"/>
      <c r="C39" s="23"/>
      <c r="D39" s="23"/>
      <c r="E39" s="23"/>
      <c r="F39" s="23"/>
      <c r="G39" s="23"/>
      <c r="H39" s="24"/>
      <c r="I39" s="8"/>
      <c r="J39" s="20" t="s">
        <v>43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1"/>
      <c r="BH39" s="17">
        <f>BH40+BH41+BH42</f>
        <v>567498</v>
      </c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7">
        <f>CN39-BH39</f>
        <v>44411</v>
      </c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9"/>
      <c r="CN39" s="17">
        <f>CN40+CN41+CN42</f>
        <v>611909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9"/>
    </row>
    <row r="40" spans="1:108" ht="25.5" customHeight="1">
      <c r="A40" s="22" t="s">
        <v>44</v>
      </c>
      <c r="B40" s="23"/>
      <c r="C40" s="23"/>
      <c r="D40" s="23"/>
      <c r="E40" s="23"/>
      <c r="F40" s="23"/>
      <c r="G40" s="23"/>
      <c r="H40" s="24"/>
      <c r="I40" s="8"/>
      <c r="J40" s="20" t="s">
        <v>45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1"/>
      <c r="BH40" s="17">
        <v>558674</v>
      </c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7">
        <f>CN40-BH40</f>
        <v>16226</v>
      </c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9"/>
      <c r="CN40" s="17">
        <v>574900</v>
      </c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9"/>
    </row>
    <row r="41" spans="1:108" ht="25.5" customHeight="1">
      <c r="A41" s="22" t="s">
        <v>46</v>
      </c>
      <c r="B41" s="23"/>
      <c r="C41" s="23"/>
      <c r="D41" s="23"/>
      <c r="E41" s="23"/>
      <c r="F41" s="23"/>
      <c r="G41" s="23"/>
      <c r="H41" s="24"/>
      <c r="I41" s="8"/>
      <c r="J41" s="20" t="s">
        <v>47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1"/>
      <c r="BH41" s="17">
        <v>5269</v>
      </c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7">
        <f>CN41-BH41</f>
        <v>25969</v>
      </c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9"/>
      <c r="CN41" s="17">
        <v>31238</v>
      </c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9"/>
    </row>
    <row r="42" spans="1:108" ht="39" customHeight="1">
      <c r="A42" s="22" t="s">
        <v>48</v>
      </c>
      <c r="B42" s="23"/>
      <c r="C42" s="23"/>
      <c r="D42" s="23"/>
      <c r="E42" s="23"/>
      <c r="F42" s="23"/>
      <c r="G42" s="23"/>
      <c r="H42" s="24"/>
      <c r="I42" s="8"/>
      <c r="J42" s="20" t="s">
        <v>93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1"/>
      <c r="BH42" s="17">
        <v>3555</v>
      </c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7">
        <f>CN42-BH42</f>
        <v>2216</v>
      </c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9"/>
      <c r="CN42" s="17">
        <v>5771</v>
      </c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9"/>
    </row>
    <row r="43" spans="1:108" ht="12.75" customHeight="1">
      <c r="A43" s="28" t="s">
        <v>49</v>
      </c>
      <c r="B43" s="29"/>
      <c r="C43" s="29"/>
      <c r="D43" s="29"/>
      <c r="E43" s="29"/>
      <c r="F43" s="29"/>
      <c r="G43" s="29"/>
      <c r="H43" s="30"/>
      <c r="I43" s="8"/>
      <c r="J43" s="20" t="s">
        <v>50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1"/>
      <c r="BH43" s="17">
        <v>0</v>
      </c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7">
        <v>0</v>
      </c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9"/>
      <c r="CN43" s="17">
        <v>0</v>
      </c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9"/>
    </row>
    <row r="45" ht="12.75">
      <c r="A45" s="1" t="s">
        <v>74</v>
      </c>
    </row>
    <row r="47" ht="12.75">
      <c r="I47" s="1" t="s">
        <v>75</v>
      </c>
    </row>
    <row r="48" spans="1:95" ht="12.75">
      <c r="A48" s="1" t="s">
        <v>76</v>
      </c>
      <c r="CC48" s="15">
        <f>AG50+AT51+AZ53+AH54</f>
        <v>903681</v>
      </c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" t="s">
        <v>77</v>
      </c>
    </row>
    <row r="49" ht="12.75">
      <c r="A49" s="1" t="s">
        <v>78</v>
      </c>
    </row>
    <row r="50" spans="15:47" ht="12.75">
      <c r="O50" s="16" t="s">
        <v>79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5">
        <f>145851+64299</f>
        <v>210150</v>
      </c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" t="s">
        <v>80</v>
      </c>
    </row>
    <row r="51" spans="15:60" ht="12.75">
      <c r="O51" s="16" t="s">
        <v>81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5">
        <f>435061+239141</f>
        <v>674202</v>
      </c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" t="s">
        <v>80</v>
      </c>
    </row>
    <row r="52" ht="12.75">
      <c r="O52" s="1" t="s">
        <v>82</v>
      </c>
    </row>
    <row r="53" spans="19:66" ht="12.75">
      <c r="S53" s="1" t="s">
        <v>83</v>
      </c>
      <c r="AZ53" s="15">
        <f>463+2844</f>
        <v>3307</v>
      </c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" t="s">
        <v>80</v>
      </c>
    </row>
    <row r="54" spans="15:48" ht="12.75">
      <c r="O54" s="1" t="s">
        <v>84</v>
      </c>
      <c r="AH54" s="15">
        <f>16022</f>
        <v>16022</v>
      </c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" t="s">
        <v>85</v>
      </c>
    </row>
    <row r="55" spans="34:47" ht="12.75"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ht="12.75">
      <c r="I56" s="1" t="s">
        <v>86</v>
      </c>
    </row>
    <row r="57" spans="1:95" ht="12.75">
      <c r="A57" s="1" t="s">
        <v>76</v>
      </c>
      <c r="CC57" s="15">
        <f>AW59+AK60+AT61+AZ63+AH64</f>
        <v>887455</v>
      </c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" t="s">
        <v>77</v>
      </c>
    </row>
    <row r="58" ht="12.75">
      <c r="A58" s="1" t="s">
        <v>78</v>
      </c>
    </row>
    <row r="59" spans="15:63" ht="12.75">
      <c r="O59" s="16" t="s">
        <v>87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5">
        <f>4+32</f>
        <v>36</v>
      </c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" t="s">
        <v>80</v>
      </c>
    </row>
    <row r="60" spans="15:62" ht="12.75">
      <c r="O60" s="1" t="s">
        <v>88</v>
      </c>
      <c r="AK60" s="15">
        <f>330182+302373</f>
        <v>632555</v>
      </c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" t="s">
        <v>80</v>
      </c>
      <c r="BC60" s="9"/>
      <c r="BD60" s="9"/>
      <c r="BE60" s="9"/>
      <c r="BF60" s="9"/>
      <c r="BG60" s="9"/>
      <c r="BH60" s="9"/>
      <c r="BI60" s="9"/>
      <c r="BJ60" s="9"/>
    </row>
    <row r="61" spans="15:60" ht="12.75">
      <c r="O61" s="16" t="s">
        <v>89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5">
        <f>208662+26476</f>
        <v>235138</v>
      </c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" t="s">
        <v>80</v>
      </c>
    </row>
    <row r="62" ht="12.75">
      <c r="O62" s="1" t="s">
        <v>90</v>
      </c>
    </row>
    <row r="63" spans="19:66" ht="12.75">
      <c r="S63" s="1" t="s">
        <v>83</v>
      </c>
      <c r="AZ63" s="15">
        <f>2839+727</f>
        <v>3566</v>
      </c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" t="s">
        <v>80</v>
      </c>
    </row>
    <row r="64" spans="15:48" ht="12.75">
      <c r="O64" s="1" t="s">
        <v>91</v>
      </c>
      <c r="AH64" s="15">
        <f>16160</f>
        <v>16160</v>
      </c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" t="s">
        <v>85</v>
      </c>
    </row>
    <row r="67" spans="1:90" s="2" customFormat="1" ht="13.5">
      <c r="A67" s="10" t="s">
        <v>99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11"/>
      <c r="BB67" s="66" t="s">
        <v>100</v>
      </c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</row>
    <row r="68" spans="1:90" s="2" customFormat="1" ht="13.5">
      <c r="A68" s="10" t="s">
        <v>101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  <c r="Q68" s="12"/>
      <c r="R68" s="12"/>
      <c r="S68" s="12"/>
      <c r="T68" s="12"/>
      <c r="U68" s="12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11"/>
      <c r="BB68" s="66" t="s">
        <v>102</v>
      </c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</row>
    <row r="69" spans="1:90" s="2" customFormat="1" ht="13.5">
      <c r="A69" s="10" t="s">
        <v>55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1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</row>
    <row r="70" spans="1:90" s="2" customFormat="1" ht="13.5">
      <c r="A70" s="10" t="s">
        <v>51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4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11"/>
      <c r="BB70" s="66" t="s">
        <v>61</v>
      </c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</row>
    <row r="71" spans="1:90" s="2" customFormat="1" ht="13.5">
      <c r="A71" s="10" t="s">
        <v>52</v>
      </c>
      <c r="B71" s="10"/>
      <c r="C71" s="10"/>
      <c r="D71" s="10"/>
      <c r="E71" s="10"/>
      <c r="F71" s="10"/>
      <c r="G71" s="10"/>
      <c r="H71" s="10"/>
      <c r="I71" s="10"/>
      <c r="J71" s="10"/>
      <c r="K71" s="11"/>
      <c r="L71" s="64" t="s">
        <v>71</v>
      </c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</row>
    <row r="72" spans="1:90" s="2" customFormat="1" ht="13.5">
      <c r="A72" s="10" t="s">
        <v>53</v>
      </c>
      <c r="B72" s="10"/>
      <c r="C72" s="64" t="s">
        <v>105</v>
      </c>
      <c r="D72" s="64"/>
      <c r="E72" s="64"/>
      <c r="F72" s="10" t="s">
        <v>53</v>
      </c>
      <c r="G72" s="10"/>
      <c r="H72" s="10"/>
      <c r="I72" s="64" t="s">
        <v>106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10"/>
      <c r="Z72" s="10"/>
      <c r="AA72" s="64" t="s">
        <v>94</v>
      </c>
      <c r="AB72" s="64"/>
      <c r="AC72" s="64"/>
      <c r="AD72" s="64"/>
      <c r="AE72" s="64"/>
      <c r="AF72" s="64"/>
      <c r="AG72" s="64"/>
      <c r="AH72" s="10" t="s">
        <v>54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</row>
    <row r="73" s="2" customFormat="1" ht="3" customHeight="1"/>
  </sheetData>
  <sheetProtection/>
  <mergeCells count="154">
    <mergeCell ref="G16:DD16"/>
    <mergeCell ref="A25:H25"/>
    <mergeCell ref="J25:BG25"/>
    <mergeCell ref="BH25:BW25"/>
    <mergeCell ref="A27:H27"/>
    <mergeCell ref="J27:BG27"/>
    <mergeCell ref="A22:H22"/>
    <mergeCell ref="I22:BG22"/>
    <mergeCell ref="BX24:CM24"/>
    <mergeCell ref="CN24:DD24"/>
    <mergeCell ref="P70:AZ70"/>
    <mergeCell ref="BB70:CL70"/>
    <mergeCell ref="V68:AZ68"/>
    <mergeCell ref="BB68:CL68"/>
    <mergeCell ref="BB67:CL67"/>
    <mergeCell ref="A41:H41"/>
    <mergeCell ref="J41:BG41"/>
    <mergeCell ref="A43:H43"/>
    <mergeCell ref="BH41:BW41"/>
    <mergeCell ref="BX41:CM41"/>
    <mergeCell ref="L71:AG71"/>
    <mergeCell ref="C72:E72"/>
    <mergeCell ref="I72:X72"/>
    <mergeCell ref="AA72:AG72"/>
    <mergeCell ref="P67:AZ67"/>
    <mergeCell ref="O50:AF50"/>
    <mergeCell ref="AG50:AT50"/>
    <mergeCell ref="O51:AS51"/>
    <mergeCell ref="AK60:AX60"/>
    <mergeCell ref="O61:AS61"/>
    <mergeCell ref="A36:H36"/>
    <mergeCell ref="J36:BG36"/>
    <mergeCell ref="A38:H38"/>
    <mergeCell ref="J38:BG38"/>
    <mergeCell ref="A39:H39"/>
    <mergeCell ref="J39:BG39"/>
    <mergeCell ref="A37:H37"/>
    <mergeCell ref="J37:BG37"/>
    <mergeCell ref="A30:H30"/>
    <mergeCell ref="J30:BG30"/>
    <mergeCell ref="A32:H32"/>
    <mergeCell ref="J32:BG32"/>
    <mergeCell ref="A34:H34"/>
    <mergeCell ref="J34:BG34"/>
    <mergeCell ref="A31:H31"/>
    <mergeCell ref="J31:BG31"/>
    <mergeCell ref="A28:H28"/>
    <mergeCell ref="J28:BG28"/>
    <mergeCell ref="A26:H26"/>
    <mergeCell ref="J26:BG26"/>
    <mergeCell ref="BH26:BW26"/>
    <mergeCell ref="BH27:BW27"/>
    <mergeCell ref="Y5:AL5"/>
    <mergeCell ref="AM5:AW5"/>
    <mergeCell ref="AX5:BU5"/>
    <mergeCell ref="BV5:CS5"/>
    <mergeCell ref="S17:DD17"/>
    <mergeCell ref="J24:BG24"/>
    <mergeCell ref="BH23:BW23"/>
    <mergeCell ref="BX23:CM23"/>
    <mergeCell ref="CN23:DD23"/>
    <mergeCell ref="BH24:BW24"/>
    <mergeCell ref="BX26:CM26"/>
    <mergeCell ref="CN26:DD26"/>
    <mergeCell ref="Y3:AL4"/>
    <mergeCell ref="AM3:DD3"/>
    <mergeCell ref="AM4:AW4"/>
    <mergeCell ref="AX4:BU4"/>
    <mergeCell ref="BV4:CS4"/>
    <mergeCell ref="CT4:DD4"/>
    <mergeCell ref="CT5:DD5"/>
    <mergeCell ref="A7:DD7"/>
    <mergeCell ref="A23:H23"/>
    <mergeCell ref="I23:BG23"/>
    <mergeCell ref="A8:DD8"/>
    <mergeCell ref="A9:DD9"/>
    <mergeCell ref="BB11:BT11"/>
    <mergeCell ref="BH22:BW22"/>
    <mergeCell ref="BX22:CM22"/>
    <mergeCell ref="CN22:DD22"/>
    <mergeCell ref="A14:DD14"/>
    <mergeCell ref="A15:DD15"/>
    <mergeCell ref="A24:H24"/>
    <mergeCell ref="BX27:CM27"/>
    <mergeCell ref="CN27:DD27"/>
    <mergeCell ref="BX25:CM25"/>
    <mergeCell ref="CN25:DD25"/>
    <mergeCell ref="CC48:CP48"/>
    <mergeCell ref="BH28:BW28"/>
    <mergeCell ref="BX28:CM28"/>
    <mergeCell ref="CN28:DD28"/>
    <mergeCell ref="BH29:BW29"/>
    <mergeCell ref="BX29:CM29"/>
    <mergeCell ref="CN29:DD29"/>
    <mergeCell ref="BH30:BW30"/>
    <mergeCell ref="BX30:CM30"/>
    <mergeCell ref="CN30:DD30"/>
    <mergeCell ref="BH31:BW31"/>
    <mergeCell ref="BX31:CM31"/>
    <mergeCell ref="CN31:DD31"/>
    <mergeCell ref="BH32:BW32"/>
    <mergeCell ref="BX32:CM32"/>
    <mergeCell ref="CN32:DD32"/>
    <mergeCell ref="A33:H33"/>
    <mergeCell ref="J33:BG33"/>
    <mergeCell ref="A29:H29"/>
    <mergeCell ref="J29:BG29"/>
    <mergeCell ref="BH33:BW33"/>
    <mergeCell ref="BX33:CM33"/>
    <mergeCell ref="CN33:DD33"/>
    <mergeCell ref="BH34:BW34"/>
    <mergeCell ref="BX34:CM34"/>
    <mergeCell ref="CN34:DD34"/>
    <mergeCell ref="A35:H35"/>
    <mergeCell ref="J35:BG35"/>
    <mergeCell ref="BH35:BW35"/>
    <mergeCell ref="BX35:CM35"/>
    <mergeCell ref="CN35:DD35"/>
    <mergeCell ref="BH38:BW38"/>
    <mergeCell ref="BX38:CM38"/>
    <mergeCell ref="CN38:DD38"/>
    <mergeCell ref="BH36:BW36"/>
    <mergeCell ref="BX36:CM36"/>
    <mergeCell ref="CN36:DD36"/>
    <mergeCell ref="BH37:BW37"/>
    <mergeCell ref="BX37:CM37"/>
    <mergeCell ref="CN37:DD37"/>
    <mergeCell ref="BH39:BW39"/>
    <mergeCell ref="BX39:CM39"/>
    <mergeCell ref="CN39:DD39"/>
    <mergeCell ref="A40:H40"/>
    <mergeCell ref="J40:BG40"/>
    <mergeCell ref="BH40:BW40"/>
    <mergeCell ref="BX40:CM40"/>
    <mergeCell ref="CN40:DD40"/>
    <mergeCell ref="CN41:DD41"/>
    <mergeCell ref="A42:H42"/>
    <mergeCell ref="J42:BG42"/>
    <mergeCell ref="BH42:BW42"/>
    <mergeCell ref="BX42:CM42"/>
    <mergeCell ref="CN42:DD42"/>
    <mergeCell ref="CC57:CP57"/>
    <mergeCell ref="O59:AV59"/>
    <mergeCell ref="AW59:BJ59"/>
    <mergeCell ref="BH43:BW43"/>
    <mergeCell ref="BX43:CM43"/>
    <mergeCell ref="CN43:DD43"/>
    <mergeCell ref="J43:BG43"/>
    <mergeCell ref="AT61:BG61"/>
    <mergeCell ref="AZ63:BM63"/>
    <mergeCell ref="AH64:AU64"/>
    <mergeCell ref="AT51:BG51"/>
    <mergeCell ref="AZ53:BM53"/>
    <mergeCell ref="AH54:AU5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user</cp:lastModifiedBy>
  <cp:lastPrinted>2011-10-31T04:39:55Z</cp:lastPrinted>
  <dcterms:created xsi:type="dcterms:W3CDTF">2008-12-01T13:17:08Z</dcterms:created>
  <dcterms:modified xsi:type="dcterms:W3CDTF">2011-10-31T04:46:36Z</dcterms:modified>
  <cp:category/>
  <cp:version/>
  <cp:contentType/>
  <cp:contentStatus/>
</cp:coreProperties>
</file>