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'стр.1_2'!$A$1:$DE$73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<sst xmlns="http://schemas.openxmlformats.org/spreadsheetml/2006/main" count="121" uniqueCount="107">
  <si>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</si>
  <si>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</si>
  <si>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</si>
  <si>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</si>
  <si>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</si>
  <si>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</si>
  <si>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</si>
  <si>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</si>
  <si>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</si>
  <si>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</si>
  <si>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</si>
  <si>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</si>
  <si>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</si>
  <si>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</si>
  <si>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</si>
  <si>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</si>
  <si>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</si>
  <si>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</si>
  <si>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</si>
  <si>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</si>
  <si>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</si>
  <si>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</si>
  <si>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</si>
  <si>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</si>
  <si>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</si>
  <si>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</si>
  <si>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</si>
  <si>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</si>
  <si>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</si>
  <si>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</si>
  <si>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</si>
  <si>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</si>
  <si>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</si>
  <si>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</si>
  <si>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</si>
  <si>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</si>
  <si>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</si>
  <si>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</si>
  <si>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</si>
  <si>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</si>
  <si>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</si>
  <si>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</si>
  <si>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</si>
  <si>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</si>
  <si>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</si>
  <si>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</si>
  <si>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</si>
  <si>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</si>
  <si>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</si>
  <si>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</si>
  <si>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</si>
  <si>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</si>
  <si>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</si>
  <si>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</si>
  <si>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</si>
  <si>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</si>
  <si>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</si>
  <si>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</si>
  <si>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</si>
  <si>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</si>
  <si>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</si>
  <si>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</si>
  <si>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</si>
  <si>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</si>
  <si>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</si>
  <si>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</si>
  <si>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</si>
  <si>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</si>
  <si>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</si>
  <si>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</si>
  <si>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</si>
  <si>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</si>
  <si>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</si>
  <si>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</si>
  <si>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</si>
  <si>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</si>
  <si>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</si>
  <si>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</si>
  <si>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</si>
  <si>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</si>
  <si>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</si>
  <si>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</si>
  <si>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</si>
  <si>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</si>
  <si>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</si>
  <si>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</si>
  <si>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</si>
  <si>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</si>
  <si>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</si>
  <si>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</si>
  <si>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</si>
  <si>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</si>
  <si>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</si>
  <si>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</si>
  <si>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</si>
  <si>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</si>
  <si>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</si>
  <si>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</si>
  <si>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</si>
  <si>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</si>
  <si>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02</t>
  </si>
  <si>
    <t>12.3</t>
  </si>
  <si>
    <t>апреля 2012</t>
  </si>
  <si>
    <t>11.7</t>
  </si>
  <si>
    <t>мая</t>
  </si>
  <si>
    <t>2012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</si>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</sst>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"/>
  <sheetViews>
    <sheetView tabSelected="1" view="pageBreakPreview" zoomScaleSheetLayoutView="100" zoomScalePageLayoutView="0" workbookViewId="0" topLeftCell="A25">
      <selection activeCell="J33" sqref="J33:BG33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4" t="s">
        <v>5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50" t="s">
        <v>6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2"/>
    </row>
    <row r="4" spans="25:108" s="2" customFormat="1" ht="24" customHeight="1">
      <c r="Y4" s="47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53" t="s">
        <v>7</v>
      </c>
      <c r="AN4" s="53"/>
      <c r="AO4" s="53"/>
      <c r="AP4" s="53"/>
      <c r="AQ4" s="53"/>
      <c r="AR4" s="53"/>
      <c r="AS4" s="53"/>
      <c r="AT4" s="53"/>
      <c r="AU4" s="53"/>
      <c r="AV4" s="53"/>
      <c r="AW4" s="54"/>
      <c r="AX4" s="55" t="s">
        <v>8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7"/>
      <c r="BV4" s="55" t="s">
        <v>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  <c r="CT4" s="58" t="s">
        <v>10</v>
      </c>
      <c r="CU4" s="59"/>
      <c r="CV4" s="59"/>
      <c r="CW4" s="59"/>
      <c r="CX4" s="59"/>
      <c r="CY4" s="59"/>
      <c r="CZ4" s="59"/>
      <c r="DA4" s="59"/>
      <c r="DB4" s="59"/>
      <c r="DC4" s="59"/>
      <c r="DD4" s="60"/>
    </row>
    <row r="5" spans="25:108" s="2" customFormat="1" ht="12">
      <c r="Y5" s="37" t="s">
        <v>64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 t="s">
        <v>65</v>
      </c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66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9"/>
      <c r="BV5" s="37" t="s">
        <v>67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9"/>
      <c r="CT5" s="37" t="s">
        <v>68</v>
      </c>
      <c r="CU5" s="38"/>
      <c r="CV5" s="38"/>
      <c r="CW5" s="38"/>
      <c r="CX5" s="38"/>
      <c r="CY5" s="38"/>
      <c r="CZ5" s="38"/>
      <c r="DA5" s="38"/>
      <c r="DB5" s="38"/>
      <c r="DC5" s="38"/>
      <c r="DD5" s="39"/>
    </row>
    <row r="7" spans="1:108" ht="15.7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ht="15.7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15.7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62" t="s">
        <v>102</v>
      </c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24" customHeight="1">
      <c r="A14" s="63" t="s">
        <v>70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ht="13.5">
      <c r="A15" s="65" t="s">
        <v>71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7:108" ht="12.75">
      <c r="G16" s="15" t="s">
        <v>69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5">
      <c r="A17" s="6" t="s">
        <v>16</v>
      </c>
      <c r="S17" s="40" t="s">
        <v>72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9" ht="15">
      <c r="DD19" s="7" t="s">
        <v>74</v>
      </c>
    </row>
    <row r="20" ht="15">
      <c r="DD20" s="7" t="s">
        <v>75</v>
      </c>
    </row>
    <row r="21" ht="3" customHeight="1"/>
    <row r="22" spans="1:108" ht="68.25" customHeight="1">
      <c r="A22" s="25" t="s">
        <v>0</v>
      </c>
      <c r="B22" s="26"/>
      <c r="C22" s="26"/>
      <c r="D22" s="26"/>
      <c r="E22" s="26"/>
      <c r="F22" s="26"/>
      <c r="G22" s="26"/>
      <c r="H22" s="27"/>
      <c r="I22" s="25" t="s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/>
      <c r="BH22" s="25" t="s">
        <v>2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 t="s">
        <v>3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5" t="s">
        <v>60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ht="12.75">
      <c r="A23" s="41">
        <v>1</v>
      </c>
      <c r="B23" s="42"/>
      <c r="C23" s="42"/>
      <c r="D23" s="42"/>
      <c r="E23" s="42"/>
      <c r="F23" s="42"/>
      <c r="G23" s="42"/>
      <c r="H23" s="43"/>
      <c r="I23" s="41">
        <v>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41">
        <v>3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/>
      <c r="BX23" s="41">
        <v>4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>
        <v>5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25.5" customHeight="1">
      <c r="A24" s="17" t="s">
        <v>17</v>
      </c>
      <c r="B24" s="18"/>
      <c r="C24" s="18"/>
      <c r="D24" s="18"/>
      <c r="E24" s="18"/>
      <c r="F24" s="18"/>
      <c r="G24" s="18"/>
      <c r="H24" s="19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2">
        <v>555328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>
        <f>CN24-BH24</f>
        <v>4604</v>
      </c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4"/>
      <c r="CN24" s="22">
        <v>559932</v>
      </c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ht="25.5" customHeight="1">
      <c r="A25" s="17" t="s">
        <v>18</v>
      </c>
      <c r="B25" s="18"/>
      <c r="C25" s="18"/>
      <c r="D25" s="18"/>
      <c r="E25" s="18"/>
      <c r="F25" s="18"/>
      <c r="G25" s="18"/>
      <c r="H25" s="19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2">
        <v>35197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>
        <f aca="true" t="shared" si="0" ref="BX25:BX36">CN25-BH25</f>
        <v>0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>
        <v>35197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25.5" customHeight="1">
      <c r="A26" s="17" t="s">
        <v>20</v>
      </c>
      <c r="B26" s="18"/>
      <c r="C26" s="18"/>
      <c r="D26" s="18"/>
      <c r="E26" s="18"/>
      <c r="F26" s="18"/>
      <c r="G26" s="18"/>
      <c r="H26" s="19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2">
        <v>35197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>
        <f t="shared" si="0"/>
        <v>0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35197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ht="25.5" customHeight="1">
      <c r="A27" s="17" t="s">
        <v>22</v>
      </c>
      <c r="B27" s="18"/>
      <c r="C27" s="18"/>
      <c r="D27" s="18"/>
      <c r="E27" s="18"/>
      <c r="F27" s="18"/>
      <c r="G27" s="18"/>
      <c r="H27" s="19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2"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>
        <f t="shared" si="0"/>
        <v>0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>
        <v>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ht="25.5" customHeight="1">
      <c r="A28" s="17" t="s">
        <v>24</v>
      </c>
      <c r="B28" s="18"/>
      <c r="C28" s="18"/>
      <c r="D28" s="18"/>
      <c r="E28" s="18"/>
      <c r="F28" s="18"/>
      <c r="G28" s="18"/>
      <c r="H28" s="19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2">
        <v>0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2">
        <f t="shared" si="0"/>
        <v>0</v>
      </c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>
        <v>0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12.75" customHeight="1">
      <c r="A29" s="31" t="s">
        <v>26</v>
      </c>
      <c r="B29" s="32"/>
      <c r="C29" s="32"/>
      <c r="D29" s="32"/>
      <c r="E29" s="32"/>
      <c r="F29" s="32"/>
      <c r="G29" s="32"/>
      <c r="H29" s="33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2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2">
        <f t="shared" si="0"/>
        <v>0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0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2.75" customHeight="1">
      <c r="A30" s="31" t="s">
        <v>28</v>
      </c>
      <c r="B30" s="32"/>
      <c r="C30" s="32"/>
      <c r="D30" s="32"/>
      <c r="E30" s="32"/>
      <c r="F30" s="32"/>
      <c r="G30" s="32"/>
      <c r="H30" s="33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2">
        <v>3125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2">
        <f t="shared" si="0"/>
        <v>0</v>
      </c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3125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25.5" customHeight="1">
      <c r="A31" s="31" t="s">
        <v>30</v>
      </c>
      <c r="B31" s="32"/>
      <c r="C31" s="32"/>
      <c r="D31" s="32"/>
      <c r="E31" s="32"/>
      <c r="F31" s="32"/>
      <c r="G31" s="32"/>
      <c r="H31" s="33"/>
      <c r="I31" s="8"/>
      <c r="J31" s="20" t="s">
        <v>96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2">
        <f>BH32+BH33</f>
        <v>416627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2">
        <f t="shared" si="0"/>
        <v>50510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f>CN32+CN33</f>
        <v>467137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2.75" customHeight="1">
      <c r="A32" s="31" t="s">
        <v>31</v>
      </c>
      <c r="B32" s="32"/>
      <c r="C32" s="32"/>
      <c r="D32" s="32"/>
      <c r="E32" s="32"/>
      <c r="F32" s="32"/>
      <c r="G32" s="32"/>
      <c r="H32" s="33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22">
        <v>402360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2">
        <f t="shared" si="0"/>
        <v>14442</v>
      </c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f>402360+14442</f>
        <v>416802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12.75" customHeight="1">
      <c r="A33" s="31" t="s">
        <v>33</v>
      </c>
      <c r="B33" s="32"/>
      <c r="C33" s="32"/>
      <c r="D33" s="32"/>
      <c r="E33" s="32"/>
      <c r="F33" s="32"/>
      <c r="G33" s="32"/>
      <c r="H33" s="33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22">
        <v>14267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2" t="s">
        <v>106</v>
      </c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v>50335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ht="12.75" customHeight="1">
      <c r="A34" s="31" t="s">
        <v>35</v>
      </c>
      <c r="B34" s="32"/>
      <c r="C34" s="32"/>
      <c r="D34" s="32"/>
      <c r="E34" s="32"/>
      <c r="F34" s="32"/>
      <c r="G34" s="32"/>
      <c r="H34" s="33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22">
        <v>0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>
        <f t="shared" si="0"/>
        <v>0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ht="25.5" customHeight="1">
      <c r="A35" s="17" t="s">
        <v>37</v>
      </c>
      <c r="B35" s="18"/>
      <c r="C35" s="18"/>
      <c r="D35" s="18"/>
      <c r="E35" s="18"/>
      <c r="F35" s="18"/>
      <c r="G35" s="18"/>
      <c r="H35" s="19"/>
      <c r="I35" s="8"/>
      <c r="J35" s="20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22">
        <v>18100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>
        <f t="shared" si="0"/>
        <v>-1250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16850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ht="39" customHeight="1">
      <c r="A36" s="17" t="s">
        <v>38</v>
      </c>
      <c r="B36" s="18"/>
      <c r="C36" s="18"/>
      <c r="D36" s="18"/>
      <c r="E36" s="18"/>
      <c r="F36" s="18"/>
      <c r="G36" s="18"/>
      <c r="H36" s="19"/>
      <c r="I36" s="8"/>
      <c r="J36" s="20" t="s">
        <v>97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22">
        <v>0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>
        <f t="shared" si="0"/>
        <v>0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>
        <v>0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ht="25.5" customHeight="1">
      <c r="A37" s="17" t="s">
        <v>39</v>
      </c>
      <c r="B37" s="18"/>
      <c r="C37" s="18"/>
      <c r="D37" s="18"/>
      <c r="E37" s="18"/>
      <c r="F37" s="18"/>
      <c r="G37" s="18"/>
      <c r="H37" s="19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17" t="s">
        <v>61</v>
      </c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7" t="s">
        <v>40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61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ht="25.5" customHeight="1">
      <c r="A38" s="17" t="s">
        <v>41</v>
      </c>
      <c r="B38" s="18"/>
      <c r="C38" s="18"/>
      <c r="D38" s="18"/>
      <c r="E38" s="18"/>
      <c r="F38" s="18"/>
      <c r="G38" s="18"/>
      <c r="H38" s="19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17" t="s">
        <v>101</v>
      </c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40</v>
      </c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9"/>
      <c r="CN38" s="67" t="s">
        <v>103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8" ht="39" customHeight="1">
      <c r="A39" s="17" t="s">
        <v>42</v>
      </c>
      <c r="B39" s="18"/>
      <c r="C39" s="18"/>
      <c r="D39" s="18"/>
      <c r="E39" s="18"/>
      <c r="F39" s="18"/>
      <c r="G39" s="18"/>
      <c r="H39" s="19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22">
        <f>BH40+BH41+BH42</f>
        <v>705735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>
        <f>CN39-BH39</f>
        <v>25999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>
        <f>CN40+CN41+CN42</f>
        <v>731734</v>
      </c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ht="25.5" customHeight="1">
      <c r="A40" s="17" t="s">
        <v>44</v>
      </c>
      <c r="B40" s="18"/>
      <c r="C40" s="18"/>
      <c r="D40" s="18"/>
      <c r="E40" s="18"/>
      <c r="F40" s="18"/>
      <c r="G40" s="18"/>
      <c r="H40" s="19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22">
        <v>603859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2">
        <f>CN40-BH40</f>
        <v>72325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>
        <v>676184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ht="25.5" customHeight="1">
      <c r="A41" s="17" t="s">
        <v>46</v>
      </c>
      <c r="B41" s="18"/>
      <c r="C41" s="18"/>
      <c r="D41" s="18"/>
      <c r="E41" s="18"/>
      <c r="F41" s="18"/>
      <c r="G41" s="18"/>
      <c r="H41" s="19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22">
        <v>94121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2">
        <f>CN41-BH41</f>
        <v>-44517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>
        <v>49604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ht="39" customHeight="1">
      <c r="A42" s="17" t="s">
        <v>48</v>
      </c>
      <c r="B42" s="18"/>
      <c r="C42" s="18"/>
      <c r="D42" s="18"/>
      <c r="E42" s="18"/>
      <c r="F42" s="18"/>
      <c r="G42" s="18"/>
      <c r="H42" s="19"/>
      <c r="I42" s="8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22">
        <v>7755</v>
      </c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2">
        <f>CN42-BH42</f>
        <v>-1809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>
        <v>5946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ht="12.75" customHeight="1">
      <c r="A43" s="31" t="s">
        <v>49</v>
      </c>
      <c r="B43" s="32"/>
      <c r="C43" s="32"/>
      <c r="D43" s="32"/>
      <c r="E43" s="32"/>
      <c r="F43" s="32"/>
      <c r="G43" s="32"/>
      <c r="H43" s="33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22">
        <v>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2">
        <v>0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4"/>
      <c r="CN43" s="22">
        <v>0</v>
      </c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5" ht="12.75">
      <c r="A45" s="1" t="s">
        <v>76</v>
      </c>
    </row>
    <row r="47" ht="12.75">
      <c r="I47" s="1" t="s">
        <v>77</v>
      </c>
    </row>
    <row r="48" spans="1:95" ht="12.75">
      <c r="A48" s="1" t="s">
        <v>78</v>
      </c>
      <c r="CC48" s="36">
        <f>AG50+AT51+AZ53+AH54</f>
        <v>243732</v>
      </c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1" t="s">
        <v>79</v>
      </c>
    </row>
    <row r="49" ht="12.75">
      <c r="A49" s="1" t="s">
        <v>80</v>
      </c>
    </row>
    <row r="50" spans="15:47" ht="12.75">
      <c r="O50" s="35" t="s">
        <v>81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>
        <f>141047</f>
        <v>141047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1" t="s">
        <v>82</v>
      </c>
    </row>
    <row r="51" spans="15:60" ht="12.75">
      <c r="O51" s="35" t="s">
        <v>83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6">
        <f>102339</f>
        <v>102339</v>
      </c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" t="s">
        <v>82</v>
      </c>
    </row>
    <row r="52" ht="12.75">
      <c r="O52" s="1" t="s">
        <v>84</v>
      </c>
    </row>
    <row r="53" spans="19:66" ht="12.75">
      <c r="S53" s="1" t="s">
        <v>85</v>
      </c>
      <c r="AZ53" s="36">
        <f>346</f>
        <v>346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1" t="s">
        <v>82</v>
      </c>
    </row>
    <row r="54" spans="15:48" ht="12.75">
      <c r="O54" s="1" t="s">
        <v>86</v>
      </c>
      <c r="AH54" s="36">
        <v>0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1" t="s">
        <v>87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88</v>
      </c>
    </row>
    <row r="57" spans="1:95" ht="12.75">
      <c r="A57" s="1" t="s">
        <v>78</v>
      </c>
      <c r="CC57" s="36">
        <f>AW59+AK60+AT61+AZ63+AH64</f>
        <v>171407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1" t="s">
        <v>79</v>
      </c>
    </row>
    <row r="58" ht="12.75">
      <c r="A58" s="1" t="s">
        <v>80</v>
      </c>
    </row>
    <row r="59" spans="15:63" ht="12.75">
      <c r="O59" s="35" t="s">
        <v>89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6">
        <v>466</v>
      </c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1" t="s">
        <v>82</v>
      </c>
    </row>
    <row r="60" spans="15:62" ht="12.75">
      <c r="O60" s="1" t="s">
        <v>90</v>
      </c>
      <c r="AK60" s="36">
        <v>124908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" t="s">
        <v>82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35" t="s">
        <v>91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6">
        <v>42897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" t="s">
        <v>82</v>
      </c>
    </row>
    <row r="62" ht="12.75">
      <c r="O62" s="1" t="s">
        <v>92</v>
      </c>
    </row>
    <row r="63" spans="19:66" ht="12.75">
      <c r="S63" s="1" t="s">
        <v>85</v>
      </c>
      <c r="AZ63" s="36">
        <v>3136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1" t="s">
        <v>82</v>
      </c>
    </row>
    <row r="64" spans="15:48" ht="12.75">
      <c r="O64" s="1" t="s">
        <v>93</v>
      </c>
      <c r="AH64" s="36">
        <v>0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1" t="s">
        <v>87</v>
      </c>
    </row>
    <row r="67" spans="1:90" s="2" customFormat="1" ht="13.5">
      <c r="A67" s="10" t="s">
        <v>98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1"/>
      <c r="BB67" s="29" t="s">
        <v>99</v>
      </c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11"/>
      <c r="BB68" s="29" t="s">
        <v>62</v>
      </c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1"/>
      <c r="BB70" s="29" t="s">
        <v>63</v>
      </c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34" t="s">
        <v>73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34" t="s">
        <v>100</v>
      </c>
      <c r="D72" s="34"/>
      <c r="E72" s="34"/>
      <c r="F72" s="10" t="s">
        <v>53</v>
      </c>
      <c r="G72" s="10"/>
      <c r="H72" s="10"/>
      <c r="I72" s="34" t="s">
        <v>104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  <c r="Z72" s="10"/>
      <c r="AA72" s="34" t="s">
        <v>105</v>
      </c>
      <c r="AB72" s="34"/>
      <c r="AC72" s="34"/>
      <c r="AD72" s="34"/>
      <c r="AE72" s="34"/>
      <c r="AF72" s="34"/>
      <c r="AG72" s="3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AT61:BG61"/>
    <mergeCell ref="AZ63:BM63"/>
    <mergeCell ref="AH64:AU64"/>
    <mergeCell ref="AT51:BG51"/>
    <mergeCell ref="AZ53:BM53"/>
    <mergeCell ref="AH54:AU54"/>
    <mergeCell ref="CC57:CP57"/>
    <mergeCell ref="O59:AV59"/>
    <mergeCell ref="AW59:BJ59"/>
    <mergeCell ref="BH43:BW43"/>
    <mergeCell ref="BX43:CM43"/>
    <mergeCell ref="CN43:DD43"/>
    <mergeCell ref="J43:BG43"/>
    <mergeCell ref="CN41:DD41"/>
    <mergeCell ref="A42:H42"/>
    <mergeCell ref="J42:BG42"/>
    <mergeCell ref="BH42:BW42"/>
    <mergeCell ref="BX42:CM42"/>
    <mergeCell ref="CN42:DD42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A28:H28"/>
    <mergeCell ref="J28:BG28"/>
    <mergeCell ref="A26:H26"/>
    <mergeCell ref="J26:BG26"/>
    <mergeCell ref="BH26:BW26"/>
    <mergeCell ref="BH27:BW27"/>
    <mergeCell ref="A30:H30"/>
    <mergeCell ref="J30:BG30"/>
    <mergeCell ref="A32:H32"/>
    <mergeCell ref="J32:BG32"/>
    <mergeCell ref="A34:H34"/>
    <mergeCell ref="J34:BG34"/>
    <mergeCell ref="A31:H31"/>
    <mergeCell ref="J31:BG31"/>
    <mergeCell ref="A36:H36"/>
    <mergeCell ref="J36:BG36"/>
    <mergeCell ref="A38:H38"/>
    <mergeCell ref="J38:BG38"/>
    <mergeCell ref="A39:H39"/>
    <mergeCell ref="J39:BG39"/>
    <mergeCell ref="A37:H37"/>
    <mergeCell ref="J37:BG37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2012-05-02T00:38:31Z</cp:lastPrinted>
  <dcterms:created xsi:type="dcterms:W3CDTF">2008-12-01T13:17:08Z</dcterms:created>
  <dcterms:modified xsi:type="dcterms:W3CDTF">2012-05-02T00:38:34Z</dcterms:modified>
  <cp:category/>
  <cp:version/>
  <cp:contentType/>
  <cp:contentStatus/>
</cp:coreProperties>
</file>